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2" i="1"/>
  <c r="E71"/>
  <c r="D65"/>
  <c r="G25" s="1"/>
  <c r="D59"/>
  <c r="G24" s="1"/>
  <c r="D54"/>
  <c r="D53"/>
  <c r="D52"/>
  <c r="E33"/>
  <c r="D35" s="1"/>
  <c r="F26"/>
  <c r="E26"/>
  <c r="F25"/>
  <c r="E25"/>
  <c r="F24"/>
  <c r="E24"/>
  <c r="F23"/>
  <c r="E23"/>
  <c r="D45" l="1"/>
  <c r="D50"/>
</calcChain>
</file>

<file path=xl/sharedStrings.xml><?xml version="1.0" encoding="utf-8"?>
<sst xmlns="http://schemas.openxmlformats.org/spreadsheetml/2006/main" count="94" uniqueCount="81">
  <si>
    <t>О Т Ч Е Т  о  выполнении договора управления</t>
  </si>
  <si>
    <t>АО "ДК Нижегородского района"</t>
  </si>
  <si>
    <t>за 2018 год</t>
  </si>
  <si>
    <t>Почаинский овраг дом № 3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</si>
  <si>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</si>
  <si>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</si>
  <si>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</si>
  <si>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</si>
  <si>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</si>
  <si>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</si>
  <si>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</si>
  <si>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</si>
  <si>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</si>
  <si>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30.12.2011г.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</si>
  <si>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</si>
  <si>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</si>
  <si>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</si>
  <si>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</si>
  <si>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</si>
  <si>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</si>
  <si>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</si>
  <si>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</si>
  <si>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</si>
  <si>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</si>
  <si>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</si>
  <si>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</si>
  <si>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</si>
  <si>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</si>
  <si>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</si>
  <si>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</si>
  <si>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</si>
  <si>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</si>
  <si>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</si>
  <si>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</si>
  <si>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</si>
  <si>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</si>
  <si>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</si>
  <si>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</si>
  <si>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</si>
  <si>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</si>
  <si>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</si>
  <si>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</si>
  <si>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</si>
  <si>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</si>
  <si>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</si>
  <si>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</si>
  <si>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</si>
  <si>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</si>
  <si>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</si>
  <si>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</si>
  <si>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</si>
  <si>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</si>
  <si>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</si>
  <si>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</si>
  <si>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</si>
  <si>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</si>
  <si>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</si>
  <si>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придомовой территории: 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</si>
  <si>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</si>
  <si>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</si>
  <si>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</si>
  <si>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</si>
  <si>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</si>
  <si>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</si>
  <si>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</si>
  <si>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</si>
  <si>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</si>
  <si>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</si>
  <si>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</si>
  <si>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</si>
  <si>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</si>
  <si>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не проводился</t>
  </si>
  <si>
    <t>Итого: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</si>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</sst>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vertical="top"/>
    </xf>
    <xf numFmtId="164" fontId="12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/>
    </xf>
    <xf numFmtId="164" fontId="14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164" fontId="15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16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justify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9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J7" sqref="J7"/>
    </sheetView>
  </sheetViews>
  <sheetFormatPr defaultRowHeight="15"/>
  <cols>
    <col min="1" max="1" width="14.85546875" customWidth="1"/>
    <col min="2" max="2" width="15" customWidth="1"/>
    <col min="3" max="4" width="15.7109375" customWidth="1"/>
    <col min="5" max="5" width="16" customWidth="1"/>
    <col min="6" max="6" width="16.42578125" customWidth="1"/>
    <col min="7" max="7" width="20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6.5">
      <c r="A7" s="1" t="s">
        <v>4</v>
      </c>
      <c r="B7" s="1">
        <v>1917</v>
      </c>
      <c r="C7" s="1" t="s">
        <v>5</v>
      </c>
      <c r="D7" s="1"/>
      <c r="E7" s="1"/>
      <c r="F7" s="1"/>
      <c r="G7" s="1"/>
    </row>
    <row r="8" spans="1:7" ht="15.75">
      <c r="A8" s="6" t="s">
        <v>6</v>
      </c>
      <c r="B8" s="7">
        <v>201.1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8" t="s">
        <v>16</v>
      </c>
      <c r="B18" s="8"/>
      <c r="C18" s="8"/>
      <c r="D18" s="8"/>
      <c r="E18" s="8"/>
      <c r="F18" s="8"/>
      <c r="G18" s="8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9" t="s">
        <v>18</v>
      </c>
      <c r="B21" s="10" t="s">
        <v>19</v>
      </c>
      <c r="C21" s="10" t="s">
        <v>20</v>
      </c>
      <c r="D21" s="11" t="s">
        <v>21</v>
      </c>
      <c r="E21" s="11"/>
      <c r="F21" s="12" t="s">
        <v>22</v>
      </c>
      <c r="G21" s="13" t="s">
        <v>23</v>
      </c>
    </row>
    <row r="22" spans="1:7" ht="77.25" thickBot="1">
      <c r="A22" s="9"/>
      <c r="B22" s="14" t="s">
        <v>24</v>
      </c>
      <c r="C22" s="14" t="s">
        <v>24</v>
      </c>
      <c r="D22" s="15" t="s">
        <v>25</v>
      </c>
      <c r="E22" s="14" t="s">
        <v>26</v>
      </c>
      <c r="F22" s="15" t="s">
        <v>27</v>
      </c>
      <c r="G22" s="16" t="s">
        <v>28</v>
      </c>
    </row>
    <row r="23" spans="1:7" ht="83.25" thickBot="1">
      <c r="A23" s="12" t="s">
        <v>29</v>
      </c>
      <c r="B23" s="17">
        <v>50315.240000000005</v>
      </c>
      <c r="C23" s="17">
        <v>52755.1</v>
      </c>
      <c r="D23" s="17">
        <v>4087.4595319378132</v>
      </c>
      <c r="E23" s="17">
        <f>B23-C23</f>
        <v>-2439.8599999999933</v>
      </c>
      <c r="F23" s="17">
        <f>D23+B23-C23</f>
        <v>1647.5995319378198</v>
      </c>
      <c r="G23" s="18">
        <v>0</v>
      </c>
    </row>
    <row r="24" spans="1:7" ht="33.75" thickBot="1">
      <c r="A24" s="12" t="s">
        <v>30</v>
      </c>
      <c r="B24" s="17">
        <v>14527.380000000003</v>
      </c>
      <c r="C24" s="17">
        <v>15231.870000000004</v>
      </c>
      <c r="D24" s="17">
        <v>1180.1900000000005</v>
      </c>
      <c r="E24" s="17">
        <f>B24-C24</f>
        <v>-704.4900000000016</v>
      </c>
      <c r="F24" s="17">
        <f>D24+B24-C24</f>
        <v>475.69999999999891</v>
      </c>
      <c r="G24" s="18">
        <f>C24-D59</f>
        <v>15231.870000000004</v>
      </c>
    </row>
    <row r="25" spans="1:7" ht="50.25" thickBot="1">
      <c r="A25" s="12" t="s">
        <v>31</v>
      </c>
      <c r="B25" s="17">
        <v>0</v>
      </c>
      <c r="C25" s="17">
        <v>0</v>
      </c>
      <c r="D25" s="17">
        <v>0</v>
      </c>
      <c r="E25" s="17">
        <f>B25-C25</f>
        <v>0</v>
      </c>
      <c r="F25" s="17">
        <f>D25+B25-C25</f>
        <v>0</v>
      </c>
      <c r="G25" s="18">
        <f>C25-D65</f>
        <v>0</v>
      </c>
    </row>
    <row r="26" spans="1:7" ht="33.75" thickBot="1">
      <c r="A26" s="12" t="s">
        <v>32</v>
      </c>
      <c r="B26" s="17">
        <v>4705.74</v>
      </c>
      <c r="C26" s="17">
        <v>4933.5499999999993</v>
      </c>
      <c r="D26" s="17">
        <v>382.04046806217957</v>
      </c>
      <c r="E26" s="17">
        <f>B26-C26</f>
        <v>-227.80999999999949</v>
      </c>
      <c r="F26" s="17">
        <f>D26+B26-C26</f>
        <v>154.23046806218008</v>
      </c>
      <c r="G26" s="18">
        <v>0</v>
      </c>
    </row>
    <row r="27" spans="1:7" ht="16.5">
      <c r="A27" s="19" t="s">
        <v>33</v>
      </c>
      <c r="B27" s="19"/>
      <c r="C27" s="19"/>
      <c r="D27" s="20"/>
      <c r="E27" s="20"/>
      <c r="F27" s="20"/>
      <c r="G27" s="20"/>
    </row>
    <row r="28" spans="1:7" ht="16.5">
      <c r="A28" s="21"/>
      <c r="B28" s="21"/>
      <c r="C28" s="22"/>
      <c r="D28" s="20"/>
      <c r="E28" s="20"/>
      <c r="F28" s="20"/>
      <c r="G28" s="20"/>
    </row>
    <row r="29" spans="1:7" ht="20.25">
      <c r="A29" s="23" t="s">
        <v>34</v>
      </c>
      <c r="B29" s="23"/>
      <c r="C29" s="23"/>
      <c r="D29" s="23"/>
      <c r="E29" s="23"/>
      <c r="F29" s="23"/>
      <c r="G29" s="23"/>
    </row>
    <row r="30" spans="1:7" ht="16.5">
      <c r="A30" s="20"/>
      <c r="B30" s="20"/>
      <c r="C30" s="20"/>
      <c r="D30" s="20"/>
      <c r="E30" s="20"/>
      <c r="F30" s="20"/>
      <c r="G30" s="20"/>
    </row>
    <row r="31" spans="1:7" ht="16.5">
      <c r="A31" s="24" t="s">
        <v>35</v>
      </c>
      <c r="B31" s="24"/>
      <c r="C31" s="24"/>
      <c r="D31" s="24"/>
      <c r="E31" s="24"/>
      <c r="F31" s="20"/>
      <c r="G31" s="20"/>
    </row>
    <row r="32" spans="1:7" ht="17.25" thickBot="1">
      <c r="A32" s="20"/>
      <c r="B32" s="20"/>
      <c r="C32" s="20"/>
      <c r="D32" s="20"/>
      <c r="E32" s="20"/>
      <c r="F32" s="20"/>
      <c r="G32" s="20"/>
    </row>
    <row r="33" spans="1:7" ht="17.25" thickBot="1">
      <c r="A33" s="25" t="s">
        <v>36</v>
      </c>
      <c r="B33" s="25"/>
      <c r="C33" s="25"/>
      <c r="D33" s="25"/>
      <c r="E33" s="26">
        <f>B23+B26</f>
        <v>55020.98</v>
      </c>
      <c r="F33" s="20"/>
      <c r="G33" s="22"/>
    </row>
    <row r="34" spans="1:7" ht="17.25" thickBot="1">
      <c r="A34" s="27"/>
      <c r="B34" s="27"/>
      <c r="C34" s="27"/>
      <c r="D34" s="27"/>
      <c r="E34" s="27"/>
      <c r="F34" s="20"/>
      <c r="G34" s="20"/>
    </row>
    <row r="35" spans="1:7" ht="17.25" thickBot="1">
      <c r="A35" s="28" t="s">
        <v>37</v>
      </c>
      <c r="B35" s="28"/>
      <c r="C35" s="28"/>
      <c r="D35" s="29">
        <f>(E33-D52)*'[1]% для расчета 2018'!G7/100</f>
        <v>22587.263746439065</v>
      </c>
      <c r="E35" s="29"/>
      <c r="F35" s="20"/>
      <c r="G35" s="22"/>
    </row>
    <row r="36" spans="1:7" ht="17.25" thickBot="1">
      <c r="A36" s="30" t="s">
        <v>38</v>
      </c>
      <c r="B36" s="30"/>
      <c r="C36" s="30"/>
      <c r="D36" s="31" t="s">
        <v>39</v>
      </c>
      <c r="E36" s="31"/>
      <c r="F36" s="20"/>
      <c r="G36" s="20"/>
    </row>
    <row r="37" spans="1:7" ht="17.25" thickBot="1">
      <c r="A37" s="30" t="s">
        <v>40</v>
      </c>
      <c r="B37" s="30"/>
      <c r="C37" s="30"/>
      <c r="D37" s="31" t="s">
        <v>39</v>
      </c>
      <c r="E37" s="31"/>
      <c r="F37" s="20"/>
      <c r="G37" s="20"/>
    </row>
    <row r="38" spans="1:7" ht="17.25" thickBot="1">
      <c r="A38" s="30" t="s">
        <v>41</v>
      </c>
      <c r="B38" s="30"/>
      <c r="C38" s="30"/>
      <c r="D38" s="30" t="s">
        <v>42</v>
      </c>
      <c r="E38" s="30"/>
      <c r="F38" s="20"/>
      <c r="G38" s="20"/>
    </row>
    <row r="39" spans="1:7" ht="17.25" thickBot="1">
      <c r="A39" s="30" t="s">
        <v>43</v>
      </c>
      <c r="B39" s="30"/>
      <c r="C39" s="30"/>
      <c r="D39" s="31" t="s">
        <v>44</v>
      </c>
      <c r="E39" s="31"/>
      <c r="F39" s="20"/>
      <c r="G39" s="20"/>
    </row>
    <row r="40" spans="1:7" ht="17.25" thickBot="1">
      <c r="A40" s="32" t="s">
        <v>45</v>
      </c>
      <c r="B40" s="32"/>
      <c r="C40" s="32"/>
      <c r="D40" s="31" t="s">
        <v>39</v>
      </c>
      <c r="E40" s="31"/>
      <c r="F40" s="20"/>
      <c r="G40" s="20"/>
    </row>
    <row r="41" spans="1:7" ht="17.25" thickBot="1">
      <c r="A41" s="32" t="s">
        <v>46</v>
      </c>
      <c r="B41" s="32"/>
      <c r="C41" s="32"/>
      <c r="D41" s="30" t="s">
        <v>47</v>
      </c>
      <c r="E41" s="30"/>
      <c r="F41" s="20"/>
      <c r="G41" s="20"/>
    </row>
    <row r="42" spans="1:7" ht="17.25" thickBot="1">
      <c r="A42" s="32" t="s">
        <v>48</v>
      </c>
      <c r="B42" s="32"/>
      <c r="C42" s="32"/>
      <c r="D42" s="31" t="s">
        <v>39</v>
      </c>
      <c r="E42" s="31"/>
      <c r="F42" s="20"/>
      <c r="G42" s="20"/>
    </row>
    <row r="43" spans="1:7" ht="17.25" thickBot="1">
      <c r="A43" s="30" t="s">
        <v>49</v>
      </c>
      <c r="B43" s="30"/>
      <c r="C43" s="30"/>
      <c r="D43" s="31" t="s">
        <v>39</v>
      </c>
      <c r="E43" s="31"/>
      <c r="F43" s="20"/>
      <c r="G43" s="20"/>
    </row>
    <row r="44" spans="1:7" ht="17.25" thickBot="1">
      <c r="A44" s="31" t="s">
        <v>50</v>
      </c>
      <c r="B44" s="31"/>
      <c r="C44" s="31"/>
      <c r="D44" s="31" t="s">
        <v>51</v>
      </c>
      <c r="E44" s="31"/>
      <c r="F44" s="20"/>
      <c r="G44" s="20"/>
    </row>
    <row r="45" spans="1:7" ht="17.25" thickBot="1">
      <c r="A45" s="30" t="s">
        <v>52</v>
      </c>
      <c r="B45" s="30"/>
      <c r="C45" s="30"/>
      <c r="D45" s="33">
        <f>(E33-D52)*'[1]% для расчета 2018'!G8/100</f>
        <v>23769.795827921331</v>
      </c>
      <c r="E45" s="33"/>
      <c r="F45" s="20"/>
      <c r="G45" s="20"/>
    </row>
    <row r="46" spans="1:7" ht="17.25" thickBot="1">
      <c r="A46" s="30" t="s">
        <v>53</v>
      </c>
      <c r="B46" s="30"/>
      <c r="C46" s="30"/>
      <c r="D46" s="34" t="s">
        <v>54</v>
      </c>
      <c r="E46" s="34"/>
      <c r="F46" s="20"/>
      <c r="G46" s="20"/>
    </row>
    <row r="47" spans="1:7" ht="17.25" thickBot="1">
      <c r="A47" s="30"/>
      <c r="B47" s="30"/>
      <c r="C47" s="30"/>
      <c r="D47" s="34"/>
      <c r="E47" s="34"/>
      <c r="F47" s="20"/>
      <c r="G47" s="20"/>
    </row>
    <row r="48" spans="1:7" ht="17.25" thickBot="1">
      <c r="A48" s="30" t="s">
        <v>55</v>
      </c>
      <c r="B48" s="30"/>
      <c r="C48" s="30"/>
      <c r="D48" s="30" t="s">
        <v>56</v>
      </c>
      <c r="E48" s="30"/>
      <c r="F48" s="20"/>
      <c r="G48" s="20"/>
    </row>
    <row r="49" spans="1:7" ht="17.25" thickBot="1">
      <c r="A49" s="30" t="s">
        <v>57</v>
      </c>
      <c r="B49" s="30"/>
      <c r="C49" s="30"/>
      <c r="D49" s="30" t="s">
        <v>56</v>
      </c>
      <c r="E49" s="30"/>
      <c r="F49" s="20"/>
      <c r="G49" s="20"/>
    </row>
    <row r="50" spans="1:7" ht="17.25" thickBot="1">
      <c r="A50" s="31" t="s">
        <v>58</v>
      </c>
      <c r="B50" s="31"/>
      <c r="C50" s="31"/>
      <c r="D50" s="33">
        <f>(E33-D52)*'[1]% для расчета 2018'!G6/100</f>
        <v>2730.3143856396123</v>
      </c>
      <c r="E50" s="33"/>
      <c r="F50" s="20"/>
      <c r="G50" s="20"/>
    </row>
    <row r="51" spans="1:7" ht="17.25" thickBot="1">
      <c r="A51" s="30" t="s">
        <v>59</v>
      </c>
      <c r="B51" s="30"/>
      <c r="C51" s="30"/>
      <c r="D51" s="30" t="s">
        <v>60</v>
      </c>
      <c r="E51" s="30"/>
      <c r="F51" s="20"/>
      <c r="G51" s="20"/>
    </row>
    <row r="52" spans="1:7" ht="17.25" thickBot="1">
      <c r="A52" s="35" t="s">
        <v>61</v>
      </c>
      <c r="B52" s="35"/>
      <c r="C52" s="35"/>
      <c r="D52" s="36">
        <f>D53+D54</f>
        <v>5933.6060400000006</v>
      </c>
      <c r="E52" s="36"/>
      <c r="F52" s="1"/>
      <c r="G52" s="1"/>
    </row>
    <row r="53" spans="1:7" ht="17.25" thickBot="1">
      <c r="A53" s="30" t="s">
        <v>62</v>
      </c>
      <c r="B53" s="30"/>
      <c r="C53" s="30"/>
      <c r="D53" s="37">
        <f>(C23+C24+C25+C26)*1.8%</f>
        <v>1312.5693600000002</v>
      </c>
      <c r="E53" s="38" t="s">
        <v>63</v>
      </c>
      <c r="F53" s="20"/>
      <c r="G53" s="20"/>
    </row>
    <row r="54" spans="1:7" ht="17.25" thickBot="1">
      <c r="A54" s="30" t="s">
        <v>64</v>
      </c>
      <c r="B54" s="30"/>
      <c r="C54" s="30"/>
      <c r="D54" s="37">
        <f>B26*0.982</f>
        <v>4621.0366800000002</v>
      </c>
      <c r="E54" s="38" t="s">
        <v>65</v>
      </c>
      <c r="F54" s="20"/>
      <c r="G54" s="20"/>
    </row>
    <row r="55" spans="1:7" ht="16.5">
      <c r="A55" s="39" t="s">
        <v>66</v>
      </c>
      <c r="B55" s="39"/>
      <c r="C55" s="39"/>
      <c r="D55" s="39"/>
      <c r="E55" s="39"/>
      <c r="F55" s="39"/>
      <c r="G55" s="20"/>
    </row>
    <row r="56" spans="1:7" ht="17.25" thickBot="1">
      <c r="A56" s="20"/>
      <c r="B56" s="20"/>
      <c r="C56" s="20"/>
      <c r="D56" s="20"/>
      <c r="E56" s="20"/>
      <c r="F56" s="20"/>
      <c r="G56" s="20"/>
    </row>
    <row r="57" spans="1:7" ht="50.25" thickBot="1">
      <c r="A57" s="11" t="s">
        <v>67</v>
      </c>
      <c r="B57" s="11"/>
      <c r="C57" s="12" t="s">
        <v>68</v>
      </c>
      <c r="D57" s="12" t="s">
        <v>69</v>
      </c>
      <c r="E57" s="11" t="s">
        <v>70</v>
      </c>
      <c r="F57" s="11"/>
      <c r="G57" s="20"/>
    </row>
    <row r="58" spans="1:7" ht="17.25" thickBot="1">
      <c r="A58" s="40" t="s">
        <v>71</v>
      </c>
      <c r="B58" s="40"/>
      <c r="C58" s="41"/>
      <c r="D58" s="42">
        <v>0</v>
      </c>
      <c r="E58" s="40"/>
      <c r="F58" s="40"/>
      <c r="G58" s="20"/>
    </row>
    <row r="59" spans="1:7" ht="17.25" thickBot="1">
      <c r="A59" s="40" t="s">
        <v>72</v>
      </c>
      <c r="B59" s="40"/>
      <c r="C59" s="41"/>
      <c r="D59" s="43">
        <f>SUM(D58:D58)</f>
        <v>0</v>
      </c>
      <c r="E59" s="40"/>
      <c r="F59" s="40"/>
      <c r="G59" s="44"/>
    </row>
    <row r="60" spans="1:7" ht="16.5">
      <c r="A60" s="20"/>
      <c r="B60" s="20"/>
      <c r="C60" s="20"/>
      <c r="D60" s="20"/>
      <c r="E60" s="20"/>
      <c r="F60" s="20"/>
      <c r="G60" s="20"/>
    </row>
    <row r="61" spans="1:7" ht="16.5">
      <c r="A61" s="39" t="s">
        <v>73</v>
      </c>
      <c r="B61" s="39"/>
      <c r="C61" s="39"/>
      <c r="D61" s="39"/>
      <c r="E61" s="39"/>
      <c r="F61" s="39"/>
      <c r="G61" s="20"/>
    </row>
    <row r="62" spans="1:7" ht="17.25" thickBot="1">
      <c r="A62" s="20"/>
      <c r="B62" s="20"/>
      <c r="C62" s="20"/>
      <c r="D62" s="20"/>
      <c r="E62" s="20"/>
      <c r="F62" s="20"/>
      <c r="G62" s="20"/>
    </row>
    <row r="63" spans="1:7" ht="50.25" thickBot="1">
      <c r="A63" s="45" t="s">
        <v>67</v>
      </c>
      <c r="B63" s="46"/>
      <c r="C63" s="47" t="s">
        <v>68</v>
      </c>
      <c r="D63" s="47" t="s">
        <v>69</v>
      </c>
      <c r="E63" s="48" t="s">
        <v>70</v>
      </c>
      <c r="F63" s="49"/>
      <c r="G63" s="20"/>
    </row>
    <row r="64" spans="1:7" ht="17.25" thickBot="1">
      <c r="A64" s="50" t="s">
        <v>71</v>
      </c>
      <c r="B64" s="51"/>
      <c r="C64" s="52"/>
      <c r="D64" s="53"/>
      <c r="E64" s="54"/>
      <c r="F64" s="55"/>
      <c r="G64" s="20"/>
    </row>
    <row r="65" spans="1:7" ht="17.25" thickBot="1">
      <c r="A65" s="50" t="s">
        <v>72</v>
      </c>
      <c r="B65" s="51"/>
      <c r="C65" s="56"/>
      <c r="D65" s="57">
        <f>SUM(D64:D64)</f>
        <v>0</v>
      </c>
      <c r="E65" s="54"/>
      <c r="F65" s="55"/>
      <c r="G65" s="44"/>
    </row>
    <row r="66" spans="1:7" ht="16.5">
      <c r="A66" s="20"/>
      <c r="B66" s="58"/>
      <c r="C66" s="58"/>
      <c r="D66" s="59"/>
      <c r="E66" s="20"/>
      <c r="F66" s="20"/>
      <c r="G66" s="20"/>
    </row>
    <row r="67" spans="1:7" ht="16.5">
      <c r="A67" s="20"/>
      <c r="B67" s="20"/>
      <c r="C67" s="20"/>
      <c r="D67" s="59"/>
      <c r="E67" s="20"/>
      <c r="F67" s="20"/>
      <c r="G67" s="20"/>
    </row>
    <row r="68" spans="1:7" ht="16.5">
      <c r="A68" s="39" t="s">
        <v>74</v>
      </c>
      <c r="B68" s="39"/>
      <c r="C68" s="39"/>
      <c r="D68" s="39"/>
      <c r="E68" s="39"/>
      <c r="F68" s="39"/>
      <c r="G68" s="20"/>
    </row>
    <row r="69" spans="1:7" ht="33">
      <c r="A69" s="20"/>
      <c r="B69" s="20"/>
      <c r="C69" s="20"/>
      <c r="D69" s="20"/>
      <c r="E69" s="20" t="s">
        <v>69</v>
      </c>
      <c r="F69" s="20"/>
      <c r="G69" s="20"/>
    </row>
    <row r="70" spans="1:7" ht="16.5">
      <c r="A70" s="60" t="s">
        <v>75</v>
      </c>
      <c r="B70" s="60"/>
      <c r="C70" s="20"/>
      <c r="D70" s="20"/>
      <c r="E70" s="20"/>
      <c r="F70" s="20"/>
      <c r="G70" s="20"/>
    </row>
    <row r="71" spans="1:7" ht="16.5">
      <c r="A71" s="60" t="s">
        <v>76</v>
      </c>
      <c r="B71" s="60"/>
      <c r="C71" s="20"/>
      <c r="D71" s="20"/>
      <c r="E71" s="22">
        <f>D54</f>
        <v>4621.0366800000002</v>
      </c>
      <c r="F71" s="20"/>
      <c r="G71" s="20"/>
    </row>
    <row r="72" spans="1:7" ht="16.5">
      <c r="A72" s="20"/>
      <c r="B72" s="20"/>
      <c r="C72" s="20"/>
      <c r="D72" s="20"/>
      <c r="E72" s="22">
        <f>C30*0.1</f>
        <v>0</v>
      </c>
      <c r="F72" s="20"/>
      <c r="G72" s="20"/>
    </row>
    <row r="73" spans="1:7" ht="16.5">
      <c r="A73" s="20"/>
      <c r="B73" s="20"/>
      <c r="C73" s="20"/>
      <c r="D73" s="20"/>
      <c r="E73" s="20"/>
      <c r="F73" s="20"/>
      <c r="G73" s="20"/>
    </row>
    <row r="74" spans="1:7" ht="16.5">
      <c r="A74" s="20"/>
      <c r="B74" s="20"/>
      <c r="C74" s="20"/>
      <c r="D74" s="20"/>
      <c r="E74" s="20"/>
      <c r="F74" s="20"/>
      <c r="G74" s="20"/>
    </row>
    <row r="75" spans="1:7" ht="33">
      <c r="A75" s="60" t="s">
        <v>77</v>
      </c>
      <c r="B75" s="60"/>
      <c r="C75" s="60"/>
      <c r="D75" s="61"/>
      <c r="E75" s="20"/>
      <c r="F75" s="20" t="s">
        <v>78</v>
      </c>
      <c r="G75" s="20"/>
    </row>
    <row r="76" spans="1:7" ht="16.5">
      <c r="A76" s="20"/>
      <c r="B76" s="20"/>
      <c r="C76" s="20"/>
      <c r="D76" s="20"/>
      <c r="E76" s="20"/>
      <c r="F76" s="20"/>
      <c r="G76" s="20"/>
    </row>
    <row r="77" spans="1:7" ht="16.5">
      <c r="A77" s="20"/>
      <c r="B77" s="20"/>
      <c r="C77" s="20"/>
      <c r="D77" s="20"/>
      <c r="E77" s="20"/>
      <c r="F77" s="20"/>
      <c r="G77" s="20"/>
    </row>
    <row r="78" spans="1:7" ht="16.5">
      <c r="A78" s="20"/>
      <c r="B78" s="20"/>
      <c r="C78" s="20"/>
      <c r="D78" s="20"/>
      <c r="E78" s="20"/>
      <c r="F78" s="20"/>
      <c r="G78" s="20"/>
    </row>
    <row r="79" spans="1:7" ht="16.5">
      <c r="A79" s="20" t="s">
        <v>79</v>
      </c>
      <c r="B79" s="20"/>
      <c r="C79" s="20"/>
      <c r="D79" s="20"/>
      <c r="E79" s="20"/>
      <c r="F79" s="20"/>
      <c r="G79" s="20"/>
    </row>
    <row r="80" spans="1:7" ht="16.5">
      <c r="A80" s="20"/>
      <c r="B80" s="20"/>
      <c r="C80" s="20"/>
      <c r="D80" s="20"/>
      <c r="E80" s="20"/>
      <c r="F80" s="20"/>
      <c r="G80" s="20"/>
    </row>
    <row r="81" spans="1:7" ht="16.5">
      <c r="A81" s="20"/>
      <c r="B81" s="20"/>
      <c r="C81" s="20"/>
      <c r="D81" s="20"/>
      <c r="E81" s="20"/>
      <c r="F81" s="20"/>
      <c r="G81" s="20"/>
    </row>
    <row r="82" spans="1:7" ht="16.5">
      <c r="A82" s="20" t="s">
        <v>80</v>
      </c>
      <c r="B82" s="20"/>
      <c r="C82" s="20"/>
      <c r="D82" s="20"/>
      <c r="E82" s="20"/>
      <c r="F82" s="20"/>
      <c r="G82" s="20"/>
    </row>
  </sheetData>
  <mergeCells count="64">
    <mergeCell ref="A75:C75"/>
    <mergeCell ref="A65:B65"/>
    <mergeCell ref="E65:F65"/>
    <mergeCell ref="B66:C66"/>
    <mergeCell ref="A68:F68"/>
    <mergeCell ref="A70:B70"/>
    <mergeCell ref="A71:B71"/>
    <mergeCell ref="A59:B59"/>
    <mergeCell ref="E59:F59"/>
    <mergeCell ref="A61:F61"/>
    <mergeCell ref="A63:B63"/>
    <mergeCell ref="E63:F63"/>
    <mergeCell ref="A64:B64"/>
    <mergeCell ref="E64:F64"/>
    <mergeCell ref="A53:C53"/>
    <mergeCell ref="A54:C54"/>
    <mergeCell ref="A55:F55"/>
    <mergeCell ref="A57:B57"/>
    <mergeCell ref="E57:F57"/>
    <mergeCell ref="A58:B58"/>
    <mergeCell ref="E58:F58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2019-03-20T10:20:37Z</dcterms:modified>
</cp:coreProperties>
</file>